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65" i="1" l="1"/>
  <c r="L65" i="1" s="1"/>
  <c r="M64" i="1"/>
  <c r="K64" i="1"/>
  <c r="K63" i="1"/>
  <c r="H63" i="1"/>
  <c r="M63" i="1" s="1"/>
  <c r="K62" i="1"/>
  <c r="H62" i="1"/>
  <c r="M62" i="1" s="1"/>
  <c r="M65" i="1" s="1"/>
  <c r="F61" i="1"/>
  <c r="K59" i="1"/>
  <c r="H59" i="1"/>
  <c r="M59" i="1" s="1"/>
  <c r="M58" i="1"/>
  <c r="K58" i="1"/>
  <c r="H58" i="1"/>
  <c r="K57" i="1"/>
  <c r="K60" i="1" s="1"/>
  <c r="L60" i="1" s="1"/>
  <c r="H57" i="1"/>
  <c r="M57" i="1" s="1"/>
  <c r="M60" i="1" s="1"/>
  <c r="F56" i="1"/>
  <c r="M54" i="1"/>
  <c r="L54" i="1"/>
  <c r="K54" i="1"/>
  <c r="K53" i="1"/>
  <c r="H53" i="1"/>
  <c r="F52" i="1"/>
  <c r="M50" i="1"/>
  <c r="M51" i="1" s="1"/>
  <c r="K50" i="1"/>
  <c r="K51" i="1" s="1"/>
  <c r="L51" i="1" s="1"/>
  <c r="H50" i="1"/>
  <c r="F49" i="1"/>
  <c r="K47" i="1"/>
  <c r="K48" i="1" s="1"/>
  <c r="L48" i="1" s="1"/>
  <c r="H47" i="1"/>
  <c r="M48" i="1" s="1"/>
  <c r="F46" i="1"/>
  <c r="K44" i="1"/>
  <c r="H44" i="1"/>
  <c r="M44" i="1" s="1"/>
  <c r="M43" i="1"/>
  <c r="K43" i="1"/>
  <c r="H43" i="1"/>
  <c r="K42" i="1"/>
  <c r="H42" i="1"/>
  <c r="M42" i="1" s="1"/>
  <c r="K41" i="1"/>
  <c r="K45" i="1" s="1"/>
  <c r="L45" i="1" s="1"/>
  <c r="H41" i="1"/>
  <c r="M41" i="1" s="1"/>
  <c r="F40" i="1"/>
  <c r="M17" i="1"/>
  <c r="K17" i="1"/>
  <c r="M45" i="1" l="1"/>
</calcChain>
</file>

<file path=xl/sharedStrings.xml><?xml version="1.0" encoding="utf-8"?>
<sst xmlns="http://schemas.openxmlformats.org/spreadsheetml/2006/main" count="68" uniqueCount="56">
  <si>
    <t>«УТВЕРЖДАЮ»</t>
  </si>
  <si>
    <t>Директор МБОУ КСОШ № 3</t>
  </si>
  <si>
    <t>__________Н.Я. Шумак</t>
  </si>
  <si>
    <t>Меню на  22 мая 2021 года</t>
  </si>
  <si>
    <t>№</t>
  </si>
  <si>
    <t>Наименование блюда</t>
  </si>
  <si>
    <t>Выход</t>
  </si>
  <si>
    <t>Цена</t>
  </si>
  <si>
    <t>З А В Т Р А К : с 9.15-10.30</t>
  </si>
  <si>
    <t>с 8 до 11 лет</t>
  </si>
  <si>
    <t>11 лет</t>
  </si>
  <si>
    <t>Макароны запеченные с сыром</t>
  </si>
  <si>
    <t>1/174</t>
  </si>
  <si>
    <t>Сок</t>
  </si>
  <si>
    <t>1/200</t>
  </si>
  <si>
    <t>Шоколад</t>
  </si>
  <si>
    <t>1/90</t>
  </si>
  <si>
    <t>Хлеб пшеничный йодир.</t>
  </si>
  <si>
    <t>1/38</t>
  </si>
  <si>
    <t>ИТОГО</t>
  </si>
  <si>
    <t>Д О П О Л Н И ТЕ Л Ь Н О :</t>
  </si>
  <si>
    <t xml:space="preserve">Бутерброд с сыром и колбасой п/к </t>
  </si>
  <si>
    <t>40/20/20</t>
  </si>
  <si>
    <t>Чай с сахаром</t>
  </si>
  <si>
    <t>200/15</t>
  </si>
  <si>
    <t>Калькулятор</t>
  </si>
  <si>
    <t>А.Н.Куликова</t>
  </si>
  <si>
    <t>План-меню на 22 мая 2021 г</t>
  </si>
  <si>
    <t>Продукты</t>
  </si>
  <si>
    <t>норма гр.</t>
  </si>
  <si>
    <t>Кол-во прод-в 100 ч</t>
  </si>
  <si>
    <t>цена</t>
  </si>
  <si>
    <t>сумма</t>
  </si>
  <si>
    <t>итого</t>
  </si>
  <si>
    <t>Макароны с сыром 1/174</t>
  </si>
  <si>
    <t>макароны отвар-150г</t>
  </si>
  <si>
    <t>Рецептурный сборник 1983 г.  № 444</t>
  </si>
  <si>
    <t>соль</t>
  </si>
  <si>
    <t>сыр    15г</t>
  </si>
  <si>
    <t>масло сливочное   -9г</t>
  </si>
  <si>
    <t xml:space="preserve"> </t>
  </si>
  <si>
    <t>СОК</t>
  </si>
  <si>
    <t>Рецептурный сборник 2004 г.   № 707</t>
  </si>
  <si>
    <t>шоколад Альпен Гольд</t>
  </si>
  <si>
    <t>шоколад</t>
  </si>
  <si>
    <t>Хлеб йодированный</t>
  </si>
  <si>
    <t>хлеб</t>
  </si>
  <si>
    <t>Бутербод с сыром и колбасой</t>
  </si>
  <si>
    <t>хлеб пшенич.</t>
  </si>
  <si>
    <t>Рецептурный сборник 2004г. №</t>
  </si>
  <si>
    <t>сыр российский</t>
  </si>
  <si>
    <t>колбаса п/к</t>
  </si>
  <si>
    <t>чай с сахаром 1/200</t>
  </si>
  <si>
    <t>чай</t>
  </si>
  <si>
    <t>Рецептурный сборник 2004 г.  № 686</t>
  </si>
  <si>
    <t>сахар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</si>
</sst>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4"/>
      <name val="Arial"/>
      <family val="2"/>
      <charset val="204"/>
    </font>
    <font>
      <sz val="14"/>
      <color indexed="8"/>
      <name val="Calibri"/>
      <family val="2"/>
      <charset val="204"/>
    </font>
    <font>
      <b/>
      <sz val="14"/>
      <name val="Arial Unicode MS"/>
      <family val="2"/>
      <charset val="204"/>
    </font>
    <font>
      <b/>
      <sz val="14"/>
      <color indexed="8"/>
      <name val="Calibri"/>
      <family val="2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Calibri"/>
      <family val="2"/>
      <charset val="204"/>
    </font>
    <font>
      <b/>
      <i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i/>
      <sz val="7"/>
      <name val="Arial"/>
      <family val="2"/>
      <charset val="204"/>
    </font>
    <font>
      <sz val="7"/>
      <color theme="1"/>
      <name val="Arial"/>
      <family val="2"/>
      <charset val="204"/>
    </font>
    <font>
      <b/>
      <sz val="7"/>
      <color rgb="FFFF0000"/>
      <name val="Arial"/>
      <family val="2"/>
      <charset val="204"/>
    </font>
    <font>
      <i/>
      <sz val="7"/>
      <color rgb="FFFF0000"/>
      <name val="Arial"/>
      <family val="2"/>
      <charset val="204"/>
    </font>
    <font>
      <b/>
      <i/>
      <sz val="7"/>
      <color rgb="FFFF0000"/>
      <name val="Arial"/>
      <family val="2"/>
      <charset val="204"/>
    </font>
    <font>
      <b/>
      <sz val="7"/>
      <name val="Arial"/>
      <family val="2"/>
      <charset val="204"/>
    </font>
    <font>
      <i/>
      <sz val="7"/>
      <name val="Arial"/>
      <family val="2"/>
      <charset val="204"/>
    </font>
    <font>
      <sz val="7"/>
      <name val="Arial"/>
      <family val="2"/>
      <charset val="204"/>
    </font>
    <font>
      <sz val="7"/>
      <color rgb="FFFF0000"/>
      <name val="Arial"/>
      <family val="2"/>
      <charset val="204"/>
    </font>
    <font>
      <b/>
      <i/>
      <sz val="7"/>
      <color rgb="FF000000"/>
      <name val="Arial"/>
      <family val="2"/>
      <charset val="204"/>
    </font>
    <font>
      <sz val="7"/>
      <color rgb="FF000000"/>
      <name val="Arial"/>
      <family val="2"/>
      <charset val="204"/>
    </font>
    <font>
      <i/>
      <sz val="7"/>
      <color rgb="FF000000"/>
      <name val="Arial"/>
      <family val="2"/>
      <charset val="204"/>
    </font>
    <font>
      <sz val="7"/>
      <color theme="1"/>
      <name val="Calibri"/>
      <family val="2"/>
      <scheme val="minor"/>
    </font>
    <font>
      <b/>
      <sz val="7"/>
      <color rgb="FF000000"/>
      <name val="Arial"/>
      <family val="2"/>
      <charset val="204"/>
    </font>
    <font>
      <sz val="7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rgb="FFFFFF00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16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/>
    <xf numFmtId="0" fontId="4" fillId="0" borderId="0" xfId="1" applyFont="1"/>
    <xf numFmtId="0" fontId="1" fillId="0" borderId="0" xfId="1" applyFont="1"/>
    <xf numFmtId="0" fontId="5" fillId="0" borderId="0" xfId="1" applyFont="1"/>
    <xf numFmtId="0" fontId="6" fillId="0" borderId="0" xfId="1" applyFont="1"/>
    <xf numFmtId="0" fontId="7" fillId="0" borderId="0" xfId="1" applyFont="1"/>
    <xf numFmtId="0" fontId="8" fillId="0" borderId="0" xfId="1" applyFont="1"/>
    <xf numFmtId="0" fontId="9" fillId="0" borderId="0" xfId="1" applyFont="1"/>
    <xf numFmtId="0" fontId="10" fillId="0" borderId="1" xfId="1" applyFont="1" applyBorder="1" applyAlignment="1">
      <alignment horizontal="center"/>
    </xf>
    <xf numFmtId="0" fontId="11" fillId="0" borderId="0" xfId="1" applyFont="1"/>
    <xf numFmtId="0" fontId="10" fillId="0" borderId="3" xfId="1" applyFont="1" applyBorder="1" applyAlignment="1">
      <alignment horizontal="center" wrapText="1"/>
    </xf>
    <xf numFmtId="0" fontId="10" fillId="0" borderId="4" xfId="1" applyFont="1" applyBorder="1" applyAlignment="1">
      <alignment horizontal="center" wrapText="1"/>
    </xf>
    <xf numFmtId="0" fontId="13" fillId="0" borderId="0" xfId="1" applyFont="1"/>
    <xf numFmtId="0" fontId="14" fillId="0" borderId="1" xfId="1" applyFont="1" applyBorder="1" applyAlignment="1">
      <alignment horizontal="center"/>
    </xf>
    <xf numFmtId="49" fontId="16" fillId="0" borderId="1" xfId="1" applyNumberFormat="1" applyFont="1" applyBorder="1" applyAlignment="1">
      <alignment horizontal="center"/>
    </xf>
    <xf numFmtId="2" fontId="17" fillId="0" borderId="1" xfId="1" applyNumberFormat="1" applyFont="1" applyBorder="1" applyAlignment="1">
      <alignment horizontal="center"/>
    </xf>
    <xf numFmtId="0" fontId="13" fillId="0" borderId="1" xfId="1" applyFont="1" applyBorder="1" applyAlignment="1">
      <alignment horizontal="center"/>
    </xf>
    <xf numFmtId="49" fontId="13" fillId="0" borderId="1" xfId="1" applyNumberFormat="1" applyFont="1" applyBorder="1" applyAlignment="1">
      <alignment horizontal="center"/>
    </xf>
    <xf numFmtId="2" fontId="19" fillId="0" borderId="1" xfId="1" applyNumberFormat="1" applyFont="1" applyBorder="1" applyAlignment="1">
      <alignment horizontal="center"/>
    </xf>
    <xf numFmtId="2" fontId="20" fillId="0" borderId="1" xfId="1" applyNumberFormat="1" applyFont="1" applyBorder="1" applyAlignment="1">
      <alignment horizontal="center"/>
    </xf>
    <xf numFmtId="0" fontId="16" fillId="0" borderId="1" xfId="1" applyFont="1" applyBorder="1" applyAlignment="1">
      <alignment horizontal="center"/>
    </xf>
    <xf numFmtId="0" fontId="20" fillId="0" borderId="0" xfId="1" applyFont="1"/>
    <xf numFmtId="0" fontId="16" fillId="0" borderId="3" xfId="1" applyFont="1" applyBorder="1" applyAlignment="1">
      <alignment horizontal="center" wrapText="1"/>
    </xf>
    <xf numFmtId="0" fontId="16" fillId="0" borderId="4" xfId="1" applyFont="1" applyBorder="1" applyAlignment="1">
      <alignment horizontal="center" wrapText="1"/>
    </xf>
    <xf numFmtId="0" fontId="16" fillId="0" borderId="0" xfId="1" applyFont="1"/>
    <xf numFmtId="0" fontId="21" fillId="0" borderId="1" xfId="1" applyNumberFormat="1" applyFont="1" applyFill="1" applyBorder="1" applyAlignment="1" applyProtection="1">
      <alignment horizontal="center"/>
    </xf>
    <xf numFmtId="49" fontId="23" fillId="0" borderId="1" xfId="1" applyNumberFormat="1" applyFont="1" applyFill="1" applyBorder="1" applyAlignment="1" applyProtection="1">
      <alignment horizontal="center"/>
    </xf>
    <xf numFmtId="2" fontId="24" fillId="0" borderId="1" xfId="1" applyNumberFormat="1" applyFont="1" applyFill="1" applyBorder="1" applyAlignment="1" applyProtection="1">
      <alignment horizontal="center"/>
    </xf>
    <xf numFmtId="0" fontId="25" fillId="0" borderId="0" xfId="1" applyFont="1"/>
    <xf numFmtId="0" fontId="26" fillId="0" borderId="0" xfId="1" applyFont="1"/>
    <xf numFmtId="0" fontId="27" fillId="0" borderId="0" xfId="1" applyFont="1" applyAlignment="1">
      <alignment horizontal="center"/>
    </xf>
    <xf numFmtId="0" fontId="28" fillId="0" borderId="0" xfId="1" applyFont="1"/>
    <xf numFmtId="0" fontId="27" fillId="0" borderId="8" xfId="1" applyFont="1" applyBorder="1" applyAlignment="1">
      <alignment horizontal="center" vertical="center" wrapText="1"/>
    </xf>
    <xf numFmtId="0" fontId="27" fillId="0" borderId="13" xfId="1" applyFont="1" applyBorder="1" applyAlignment="1">
      <alignment horizontal="center" vertical="center" wrapText="1"/>
    </xf>
    <xf numFmtId="2" fontId="30" fillId="0" borderId="1" xfId="1" applyNumberFormat="1" applyFont="1" applyBorder="1"/>
    <xf numFmtId="164" fontId="30" fillId="0" borderId="1" xfId="1" applyNumberFormat="1" applyFont="1" applyBorder="1"/>
    <xf numFmtId="2" fontId="31" fillId="0" borderId="1" xfId="1" applyNumberFormat="1" applyFont="1" applyBorder="1"/>
    <xf numFmtId="0" fontId="30" fillId="2" borderId="16" xfId="1" applyFont="1" applyFill="1" applyBorder="1"/>
    <xf numFmtId="2" fontId="30" fillId="0" borderId="16" xfId="1" applyNumberFormat="1" applyFont="1" applyBorder="1"/>
    <xf numFmtId="2" fontId="33" fillId="0" borderId="1" xfId="1" applyNumberFormat="1" applyFont="1" applyBorder="1"/>
    <xf numFmtId="164" fontId="33" fillId="0" borderId="1" xfId="1" applyNumberFormat="1" applyFont="1" applyBorder="1"/>
    <xf numFmtId="2" fontId="27" fillId="0" borderId="1" xfId="1" applyNumberFormat="1" applyFont="1" applyBorder="1"/>
    <xf numFmtId="0" fontId="33" fillId="2" borderId="16" xfId="1" applyFont="1" applyFill="1" applyBorder="1"/>
    <xf numFmtId="2" fontId="33" fillId="0" borderId="16" xfId="1" applyNumberFormat="1" applyFont="1" applyBorder="1"/>
    <xf numFmtId="0" fontId="34" fillId="0" borderId="18" xfId="1" applyFont="1" applyBorder="1"/>
    <xf numFmtId="0" fontId="34" fillId="2" borderId="16" xfId="1" applyFont="1" applyFill="1" applyBorder="1"/>
    <xf numFmtId="0" fontId="34" fillId="0" borderId="19" xfId="1" applyFont="1" applyBorder="1"/>
    <xf numFmtId="0" fontId="34" fillId="0" borderId="20" xfId="1" applyFont="1" applyBorder="1"/>
    <xf numFmtId="0" fontId="34" fillId="0" borderId="21" xfId="1" applyFont="1" applyBorder="1"/>
    <xf numFmtId="2" fontId="33" fillId="0" borderId="12" xfId="1" applyNumberFormat="1" applyFont="1" applyBorder="1"/>
    <xf numFmtId="164" fontId="33" fillId="0" borderId="12" xfId="1" applyNumberFormat="1" applyFont="1" applyBorder="1"/>
    <xf numFmtId="2" fontId="32" fillId="0" borderId="12" xfId="1" applyNumberFormat="1" applyFont="1" applyBorder="1"/>
    <xf numFmtId="2" fontId="27" fillId="2" borderId="12" xfId="1" applyNumberFormat="1" applyFont="1" applyFill="1" applyBorder="1"/>
    <xf numFmtId="164" fontId="30" fillId="0" borderId="13" xfId="1" applyNumberFormat="1" applyFont="1" applyFill="1" applyBorder="1" applyAlignment="1" applyProtection="1"/>
    <xf numFmtId="2" fontId="30" fillId="0" borderId="13" xfId="1" applyNumberFormat="1" applyFont="1" applyFill="1" applyBorder="1" applyAlignment="1" applyProtection="1"/>
    <xf numFmtId="2" fontId="31" fillId="0" borderId="13" xfId="1" applyNumberFormat="1" applyFont="1" applyFill="1" applyBorder="1" applyAlignment="1" applyProtection="1"/>
    <xf numFmtId="0" fontId="35" fillId="3" borderId="26" xfId="1" applyNumberFormat="1" applyFont="1" applyFill="1" applyBorder="1" applyAlignment="1" applyProtection="1"/>
    <xf numFmtId="164" fontId="38" fillId="0" borderId="13" xfId="1" applyNumberFormat="1" applyFont="1" applyFill="1" applyBorder="1" applyAlignment="1" applyProtection="1"/>
    <xf numFmtId="2" fontId="38" fillId="0" borderId="13" xfId="1" applyNumberFormat="1" applyFont="1" applyFill="1" applyBorder="1" applyAlignment="1" applyProtection="1"/>
    <xf numFmtId="2" fontId="36" fillId="0" borderId="13" xfId="1" applyNumberFormat="1" applyFont="1" applyFill="1" applyBorder="1" applyAlignment="1" applyProtection="1"/>
    <xf numFmtId="0" fontId="37" fillId="0" borderId="30" xfId="1" applyNumberFormat="1" applyFont="1" applyFill="1" applyBorder="1" applyAlignment="1" applyProtection="1"/>
    <xf numFmtId="2" fontId="37" fillId="0" borderId="30" xfId="1" applyNumberFormat="1" applyFont="1" applyFill="1" applyBorder="1" applyAlignment="1" applyProtection="1"/>
    <xf numFmtId="2" fontId="31" fillId="3" borderId="30" xfId="1" applyNumberFormat="1" applyFont="1" applyFill="1" applyBorder="1" applyAlignment="1" applyProtection="1"/>
    <xf numFmtId="2" fontId="30" fillId="0" borderId="1" xfId="1" applyNumberFormat="1" applyFont="1" applyFill="1" applyBorder="1" applyAlignment="1" applyProtection="1"/>
    <xf numFmtId="2" fontId="31" fillId="0" borderId="1" xfId="1" applyNumberFormat="1" applyFont="1" applyFill="1" applyBorder="1" applyAlignment="1" applyProtection="1"/>
    <xf numFmtId="2" fontId="30" fillId="3" borderId="16" xfId="1" applyNumberFormat="1" applyFont="1" applyFill="1" applyBorder="1" applyAlignment="1" applyProtection="1"/>
    <xf numFmtId="0" fontId="39" fillId="0" borderId="0" xfId="1" applyFont="1"/>
    <xf numFmtId="2" fontId="38" fillId="0" borderId="1" xfId="1" applyNumberFormat="1" applyFont="1" applyFill="1" applyBorder="1" applyAlignment="1" applyProtection="1"/>
    <xf numFmtId="2" fontId="36" fillId="0" borderId="1" xfId="1" applyNumberFormat="1" applyFont="1" applyFill="1" applyBorder="1" applyAlignment="1" applyProtection="1"/>
    <xf numFmtId="2" fontId="38" fillId="3" borderId="16" xfId="1" applyNumberFormat="1" applyFont="1" applyFill="1" applyBorder="1" applyAlignment="1" applyProtection="1"/>
    <xf numFmtId="0" fontId="35" fillId="0" borderId="19" xfId="1" applyNumberFormat="1" applyFont="1" applyFill="1" applyBorder="1" applyAlignment="1" applyProtection="1"/>
    <xf numFmtId="0" fontId="35" fillId="0" borderId="20" xfId="1" applyNumberFormat="1" applyFont="1" applyFill="1" applyBorder="1" applyAlignment="1" applyProtection="1"/>
    <xf numFmtId="0" fontId="35" fillId="0" borderId="21" xfId="1" applyNumberFormat="1" applyFont="1" applyFill="1" applyBorder="1" applyAlignment="1" applyProtection="1"/>
    <xf numFmtId="2" fontId="30" fillId="0" borderId="30" xfId="1" applyNumberFormat="1" applyFont="1" applyFill="1" applyBorder="1" applyAlignment="1" applyProtection="1"/>
    <xf numFmtId="2" fontId="29" fillId="0" borderId="30" xfId="1" applyNumberFormat="1" applyFont="1" applyFill="1" applyBorder="1" applyAlignment="1" applyProtection="1"/>
    <xf numFmtId="0" fontId="35" fillId="0" borderId="32" xfId="1" applyFont="1" applyBorder="1"/>
    <xf numFmtId="2" fontId="30" fillId="0" borderId="13" xfId="1" applyNumberFormat="1" applyFont="1" applyBorder="1"/>
    <xf numFmtId="164" fontId="30" fillId="0" borderId="13" xfId="1" applyNumberFormat="1" applyFont="1" applyBorder="1"/>
    <xf numFmtId="2" fontId="31" fillId="0" borderId="13" xfId="1" applyNumberFormat="1" applyFont="1" applyBorder="1"/>
    <xf numFmtId="0" fontId="35" fillId="2" borderId="33" xfId="1" applyFont="1" applyFill="1" applyBorder="1"/>
    <xf numFmtId="0" fontId="34" fillId="0" borderId="32" xfId="1" applyFont="1" applyBorder="1"/>
    <xf numFmtId="164" fontId="33" fillId="0" borderId="13" xfId="1" applyNumberFormat="1" applyFont="1" applyBorder="1"/>
    <xf numFmtId="2" fontId="33" fillId="0" borderId="13" xfId="1" applyNumberFormat="1" applyFont="1" applyBorder="1"/>
    <xf numFmtId="2" fontId="27" fillId="0" borderId="13" xfId="1" applyNumberFormat="1" applyFont="1" applyBorder="1"/>
    <xf numFmtId="0" fontId="34" fillId="2" borderId="33" xfId="1" applyFont="1" applyFill="1" applyBorder="1"/>
    <xf numFmtId="0" fontId="34" fillId="0" borderId="30" xfId="1" applyFont="1" applyBorder="1"/>
    <xf numFmtId="0" fontId="34" fillId="0" borderId="19" xfId="1" applyFont="1" applyBorder="1" applyAlignment="1"/>
    <xf numFmtId="0" fontId="34" fillId="0" borderId="21" xfId="1" applyFont="1" applyBorder="1" applyAlignment="1"/>
    <xf numFmtId="2" fontId="34" fillId="0" borderId="30" xfId="1" applyNumberFormat="1" applyFont="1" applyBorder="1"/>
    <xf numFmtId="2" fontId="27" fillId="2" borderId="30" xfId="1" applyNumberFormat="1" applyFont="1" applyFill="1" applyBorder="1"/>
    <xf numFmtId="0" fontId="33" fillId="0" borderId="0" xfId="1" applyFont="1" applyBorder="1" applyAlignment="1">
      <alignment wrapText="1"/>
    </xf>
    <xf numFmtId="0" fontId="34" fillId="0" borderId="17" xfId="1" applyFont="1" applyBorder="1" applyAlignment="1"/>
    <xf numFmtId="0" fontId="34" fillId="0" borderId="18" xfId="1" applyFont="1" applyBorder="1" applyAlignment="1"/>
    <xf numFmtId="0" fontId="34" fillId="0" borderId="16" xfId="1" applyFont="1" applyBorder="1"/>
    <xf numFmtId="2" fontId="27" fillId="2" borderId="16" xfId="1" applyNumberFormat="1" applyFont="1" applyFill="1" applyBorder="1"/>
    <xf numFmtId="2" fontId="27" fillId="0" borderId="16" xfId="1" applyNumberFormat="1" applyFont="1" applyBorder="1"/>
    <xf numFmtId="164" fontId="33" fillId="0" borderId="1" xfId="0" applyNumberFormat="1" applyFont="1" applyBorder="1"/>
    <xf numFmtId="2" fontId="33" fillId="0" borderId="13" xfId="0" applyNumberFormat="1" applyFont="1" applyBorder="1"/>
    <xf numFmtId="2" fontId="33" fillId="0" borderId="1" xfId="0" applyNumberFormat="1" applyFont="1" applyBorder="1"/>
    <xf numFmtId="0" fontId="41" fillId="0" borderId="0" xfId="1" applyFont="1"/>
    <xf numFmtId="0" fontId="35" fillId="2" borderId="16" xfId="1" applyFont="1" applyFill="1" applyBorder="1"/>
    <xf numFmtId="2" fontId="33" fillId="0" borderId="30" xfId="1" applyNumberFormat="1" applyFont="1" applyBorder="1"/>
    <xf numFmtId="2" fontId="27" fillId="0" borderId="30" xfId="1" applyNumberFormat="1" applyFont="1" applyBorder="1"/>
    <xf numFmtId="2" fontId="31" fillId="2" borderId="30" xfId="1" applyNumberFormat="1" applyFont="1" applyFill="1" applyBorder="1"/>
    <xf numFmtId="0" fontId="32" fillId="0" borderId="14" xfId="1" applyFont="1" applyBorder="1" applyAlignment="1">
      <alignment horizontal="left" wrapText="1"/>
    </xf>
    <xf numFmtId="0" fontId="32" fillId="0" borderId="28" xfId="1" applyFont="1" applyBorder="1" applyAlignment="1">
      <alignment horizontal="left" wrapText="1"/>
    </xf>
    <xf numFmtId="0" fontId="32" fillId="0" borderId="15" xfId="1" applyFont="1" applyBorder="1" applyAlignment="1">
      <alignment horizontal="left" wrapText="1"/>
    </xf>
    <xf numFmtId="0" fontId="33" fillId="0" borderId="14" xfId="1" applyFont="1" applyBorder="1" applyAlignment="1">
      <alignment horizontal="left"/>
    </xf>
    <xf numFmtId="0" fontId="33" fillId="0" borderId="15" xfId="1" applyFont="1" applyBorder="1" applyAlignment="1">
      <alignment horizontal="left"/>
    </xf>
    <xf numFmtId="0" fontId="33" fillId="0" borderId="5" xfId="1" applyFont="1" applyBorder="1" applyAlignment="1">
      <alignment horizontal="left" vertical="top" wrapText="1"/>
    </xf>
    <xf numFmtId="0" fontId="33" fillId="0" borderId="6" xfId="1" applyFont="1" applyBorder="1" applyAlignment="1">
      <alignment horizontal="left" vertical="top" wrapText="1"/>
    </xf>
    <xf numFmtId="0" fontId="33" fillId="0" borderId="36" xfId="1" applyFont="1" applyBorder="1" applyAlignment="1">
      <alignment horizontal="left" vertical="top" wrapText="1"/>
    </xf>
    <xf numFmtId="0" fontId="33" fillId="0" borderId="37" xfId="1" applyFont="1" applyBorder="1" applyAlignment="1">
      <alignment horizontal="left" vertical="top" wrapText="1"/>
    </xf>
    <xf numFmtId="0" fontId="33" fillId="0" borderId="2" xfId="1" applyFont="1" applyBorder="1" applyAlignment="1">
      <alignment horizontal="left"/>
    </xf>
    <xf numFmtId="0" fontId="33" fillId="0" borderId="4" xfId="1" applyFont="1" applyBorder="1" applyAlignment="1">
      <alignment horizontal="left"/>
    </xf>
    <xf numFmtId="0" fontId="33" fillId="0" borderId="19" xfId="1" applyFont="1" applyBorder="1" applyAlignment="1">
      <alignment horizontal="left"/>
    </xf>
    <xf numFmtId="0" fontId="33" fillId="0" borderId="21" xfId="1" applyFont="1" applyBorder="1" applyAlignment="1">
      <alignment horizontal="left"/>
    </xf>
    <xf numFmtId="0" fontId="33" fillId="0" borderId="17" xfId="0" applyFont="1" applyBorder="1" applyAlignment="1">
      <alignment horizontal="left" vertical="top" wrapText="1"/>
    </xf>
    <xf numFmtId="0" fontId="33" fillId="0" borderId="0" xfId="0" applyFont="1" applyBorder="1" applyAlignment="1">
      <alignment horizontal="left" vertical="top" wrapText="1"/>
    </xf>
    <xf numFmtId="0" fontId="33" fillId="0" borderId="2" xfId="0" applyFont="1" applyBorder="1" applyAlignment="1">
      <alignment horizontal="left"/>
    </xf>
    <xf numFmtId="0" fontId="33" fillId="0" borderId="4" xfId="0" applyFont="1" applyBorder="1" applyAlignment="1">
      <alignment horizontal="left"/>
    </xf>
    <xf numFmtId="0" fontId="33" fillId="0" borderId="9" xfId="1" applyFont="1" applyBorder="1" applyAlignment="1">
      <alignment horizontal="left"/>
    </xf>
    <xf numFmtId="0" fontId="33" fillId="0" borderId="11" xfId="1" applyFont="1" applyBorder="1" applyAlignment="1">
      <alignment horizontal="left"/>
    </xf>
    <xf numFmtId="0" fontId="29" fillId="0" borderId="14" xfId="1" applyFont="1" applyBorder="1" applyAlignment="1">
      <alignment horizontal="left" wrapText="1"/>
    </xf>
    <xf numFmtId="0" fontId="29" fillId="0" borderId="28" xfId="1" applyFont="1" applyBorder="1" applyAlignment="1">
      <alignment horizontal="left" wrapText="1"/>
    </xf>
    <xf numFmtId="0" fontId="29" fillId="0" borderId="15" xfId="1" applyFont="1" applyBorder="1" applyAlignment="1">
      <alignment horizontal="left" wrapText="1"/>
    </xf>
    <xf numFmtId="0" fontId="30" fillId="0" borderId="25" xfId="1" applyFont="1" applyBorder="1" applyAlignment="1">
      <alignment horizontal="right"/>
    </xf>
    <xf numFmtId="0" fontId="30" fillId="0" borderId="24" xfId="1" applyFont="1" applyBorder="1" applyAlignment="1">
      <alignment horizontal="right"/>
    </xf>
    <xf numFmtId="0" fontId="27" fillId="0" borderId="27" xfId="1" applyFont="1" applyBorder="1" applyAlignment="1"/>
    <xf numFmtId="0" fontId="27" fillId="0" borderId="28" xfId="1" applyFont="1" applyBorder="1" applyAlignment="1"/>
    <xf numFmtId="0" fontId="27" fillId="0" borderId="31" xfId="1" applyFont="1" applyBorder="1" applyAlignment="1"/>
    <xf numFmtId="0" fontId="34" fillId="0" borderId="14" xfId="1" applyFont="1" applyBorder="1" applyAlignment="1"/>
    <xf numFmtId="0" fontId="34" fillId="0" borderId="15" xfId="1" applyFont="1" applyBorder="1" applyAlignment="1"/>
    <xf numFmtId="0" fontId="33" fillId="0" borderId="29" xfId="1" applyFont="1" applyBorder="1" applyAlignment="1">
      <alignment wrapText="1"/>
    </xf>
    <xf numFmtId="0" fontId="33" fillId="0" borderId="20" xfId="1" applyFont="1" applyBorder="1" applyAlignment="1">
      <alignment wrapText="1"/>
    </xf>
    <xf numFmtId="0" fontId="33" fillId="0" borderId="21" xfId="1" applyFont="1" applyBorder="1" applyAlignment="1">
      <alignment wrapText="1"/>
    </xf>
    <xf numFmtId="0" fontId="29" fillId="0" borderId="2" xfId="1" applyFont="1" applyBorder="1" applyAlignment="1">
      <alignment horizontal="left" wrapText="1"/>
    </xf>
    <xf numFmtId="0" fontId="29" fillId="0" borderId="3" xfId="1" applyFont="1" applyBorder="1" applyAlignment="1">
      <alignment horizontal="left" wrapText="1"/>
    </xf>
    <xf numFmtId="0" fontId="29" fillId="0" borderId="4" xfId="1" applyFont="1" applyBorder="1" applyAlignment="1">
      <alignment horizontal="left" wrapText="1"/>
    </xf>
    <xf numFmtId="0" fontId="30" fillId="0" borderId="14" xfId="1" applyFont="1" applyBorder="1" applyAlignment="1">
      <alignment horizontal="right"/>
    </xf>
    <xf numFmtId="0" fontId="30" fillId="0" borderId="15" xfId="1" applyFont="1" applyBorder="1" applyAlignment="1">
      <alignment horizontal="right"/>
    </xf>
    <xf numFmtId="0" fontId="32" fillId="0" borderId="34" xfId="0" applyFont="1" applyBorder="1" applyAlignment="1">
      <alignment horizontal="left" vertical="top" wrapText="1"/>
    </xf>
    <xf numFmtId="0" fontId="32" fillId="0" borderId="32" xfId="0" applyFont="1" applyBorder="1" applyAlignment="1">
      <alignment horizontal="left" vertical="top" wrapText="1"/>
    </xf>
    <xf numFmtId="0" fontId="32" fillId="0" borderId="35" xfId="0" applyFont="1" applyBorder="1" applyAlignment="1">
      <alignment horizontal="left" vertical="top" wrapText="1"/>
    </xf>
    <xf numFmtId="0" fontId="29" fillId="0" borderId="5" xfId="1" applyNumberFormat="1" applyFont="1" applyFill="1" applyBorder="1" applyAlignment="1" applyProtection="1">
      <alignment horizontal="left" wrapText="1"/>
    </xf>
    <xf numFmtId="0" fontId="29" fillId="0" borderId="6" xfId="1" applyNumberFormat="1" applyFont="1" applyFill="1" applyBorder="1" applyAlignment="1" applyProtection="1">
      <alignment horizontal="left" wrapText="1"/>
    </xf>
    <xf numFmtId="0" fontId="29" fillId="0" borderId="4" xfId="1" applyNumberFormat="1" applyFont="1" applyFill="1" applyBorder="1" applyAlignment="1" applyProtection="1">
      <alignment horizontal="left" wrapText="1"/>
    </xf>
    <xf numFmtId="0" fontId="30" fillId="0" borderId="14" xfId="1" applyNumberFormat="1" applyFont="1" applyFill="1" applyBorder="1" applyAlignment="1" applyProtection="1">
      <alignment horizontal="right"/>
    </xf>
    <xf numFmtId="0" fontId="30" fillId="0" borderId="15" xfId="1" applyNumberFormat="1" applyFont="1" applyFill="1" applyBorder="1" applyAlignment="1" applyProtection="1">
      <alignment horizontal="right"/>
    </xf>
    <xf numFmtId="0" fontId="40" fillId="0" borderId="5" xfId="1" applyNumberFormat="1" applyFont="1" applyFill="1" applyBorder="1" applyAlignment="1" applyProtection="1">
      <alignment horizontal="left" wrapText="1"/>
    </xf>
    <xf numFmtId="0" fontId="40" fillId="0" borderId="6" xfId="1" applyNumberFormat="1" applyFont="1" applyFill="1" applyBorder="1" applyAlignment="1" applyProtection="1">
      <alignment horizontal="left" wrapText="1"/>
    </xf>
    <xf numFmtId="0" fontId="40" fillId="0" borderId="4" xfId="1" applyNumberFormat="1" applyFont="1" applyFill="1" applyBorder="1" applyAlignment="1" applyProtection="1">
      <alignment horizontal="left" wrapText="1"/>
    </xf>
    <xf numFmtId="0" fontId="38" fillId="0" borderId="2" xfId="1" applyNumberFormat="1" applyFont="1" applyFill="1" applyBorder="1" applyAlignment="1" applyProtection="1">
      <alignment horizontal="left"/>
    </xf>
    <xf numFmtId="0" fontId="38" fillId="0" borderId="4" xfId="1" applyNumberFormat="1" applyFont="1" applyFill="1" applyBorder="1" applyAlignment="1" applyProtection="1">
      <alignment horizontal="left"/>
    </xf>
    <xf numFmtId="0" fontId="30" fillId="0" borderId="19" xfId="1" applyNumberFormat="1" applyFont="1" applyFill="1" applyBorder="1" applyAlignment="1" applyProtection="1">
      <alignment horizontal="right"/>
    </xf>
    <xf numFmtId="0" fontId="30" fillId="0" borderId="21" xfId="1" applyNumberFormat="1" applyFont="1" applyFill="1" applyBorder="1" applyAlignment="1" applyProtection="1">
      <alignment horizontal="right"/>
    </xf>
    <xf numFmtId="0" fontId="31" fillId="0" borderId="27" xfId="1" applyFont="1" applyBorder="1" applyAlignment="1"/>
    <xf numFmtId="0" fontId="31" fillId="0" borderId="28" xfId="1" applyFont="1" applyBorder="1" applyAlignment="1"/>
    <xf numFmtId="0" fontId="31" fillId="0" borderId="31" xfId="1" applyFont="1" applyBorder="1" applyAlignment="1"/>
    <xf numFmtId="0" fontId="35" fillId="0" borderId="14" xfId="1" applyFont="1" applyBorder="1" applyAlignment="1"/>
    <xf numFmtId="0" fontId="35" fillId="0" borderId="15" xfId="1" applyFont="1" applyBorder="1" applyAlignment="1"/>
    <xf numFmtId="0" fontId="31" fillId="0" borderId="22" xfId="1" applyNumberFormat="1" applyFont="1" applyFill="1" applyBorder="1" applyAlignment="1" applyProtection="1"/>
    <xf numFmtId="0" fontId="31" fillId="0" borderId="23" xfId="1" applyNumberFormat="1" applyFont="1" applyFill="1" applyBorder="1" applyAlignment="1" applyProtection="1"/>
    <xf numFmtId="0" fontId="31" fillId="0" borderId="24" xfId="1" applyNumberFormat="1" applyFont="1" applyFill="1" applyBorder="1" applyAlignment="1" applyProtection="1"/>
    <xf numFmtId="0" fontId="35" fillId="0" borderId="25" xfId="1" applyNumberFormat="1" applyFont="1" applyFill="1" applyBorder="1" applyAlignment="1" applyProtection="1"/>
    <xf numFmtId="0" fontId="35" fillId="0" borderId="24" xfId="1" applyNumberFormat="1" applyFont="1" applyFill="1" applyBorder="1" applyAlignment="1" applyProtection="1"/>
    <xf numFmtId="0" fontId="36" fillId="0" borderId="27" xfId="1" applyNumberFormat="1" applyFont="1" applyFill="1" applyBorder="1" applyAlignment="1" applyProtection="1"/>
    <xf numFmtId="0" fontId="36" fillId="0" borderId="28" xfId="1" applyNumberFormat="1" applyFont="1" applyFill="1" applyBorder="1" applyAlignment="1" applyProtection="1"/>
    <xf numFmtId="0" fontId="36" fillId="0" borderId="15" xfId="1" applyNumberFormat="1" applyFont="1" applyFill="1" applyBorder="1" applyAlignment="1" applyProtection="1"/>
    <xf numFmtId="0" fontId="37" fillId="0" borderId="14" xfId="1" applyNumberFormat="1" applyFont="1" applyFill="1" applyBorder="1" applyAlignment="1" applyProtection="1"/>
    <xf numFmtId="0" fontId="37" fillId="0" borderId="15" xfId="1" applyNumberFormat="1" applyFont="1" applyFill="1" applyBorder="1" applyAlignment="1" applyProtection="1"/>
    <xf numFmtId="0" fontId="38" fillId="0" borderId="29" xfId="1" applyNumberFormat="1" applyFont="1" applyFill="1" applyBorder="1" applyAlignment="1" applyProtection="1">
      <alignment wrapText="1"/>
    </xf>
    <xf numFmtId="0" fontId="38" fillId="0" borderId="20" xfId="1" applyNumberFormat="1" applyFont="1" applyFill="1" applyBorder="1" applyAlignment="1" applyProtection="1">
      <alignment wrapText="1"/>
    </xf>
    <xf numFmtId="0" fontId="38" fillId="0" borderId="21" xfId="1" applyNumberFormat="1" applyFont="1" applyFill="1" applyBorder="1" applyAlignment="1" applyProtection="1">
      <alignment wrapText="1"/>
    </xf>
    <xf numFmtId="0" fontId="37" fillId="0" borderId="19" xfId="1" applyNumberFormat="1" applyFont="1" applyFill="1" applyBorder="1" applyAlignment="1" applyProtection="1"/>
    <xf numFmtId="0" fontId="37" fillId="0" borderId="21" xfId="1" applyNumberFormat="1" applyFont="1" applyFill="1" applyBorder="1" applyAlignment="1" applyProtection="1"/>
    <xf numFmtId="0" fontId="27" fillId="0" borderId="8" xfId="1" applyFont="1" applyBorder="1" applyAlignment="1">
      <alignment horizontal="center" textRotation="90" wrapText="1"/>
    </xf>
    <xf numFmtId="0" fontId="27" fillId="0" borderId="12" xfId="1" applyFont="1" applyBorder="1" applyAlignment="1">
      <alignment horizontal="center" textRotation="90" wrapText="1"/>
    </xf>
    <xf numFmtId="0" fontId="32" fillId="0" borderId="2" xfId="1" applyFont="1" applyBorder="1" applyAlignment="1">
      <alignment horizontal="left" wrapText="1"/>
    </xf>
    <xf numFmtId="0" fontId="32" fillId="0" borderId="3" xfId="1" applyFont="1" applyBorder="1" applyAlignment="1">
      <alignment horizontal="left" wrapText="1"/>
    </xf>
    <xf numFmtId="0" fontId="32" fillId="0" borderId="4" xfId="1" applyFont="1" applyBorder="1" applyAlignment="1">
      <alignment horizontal="left" wrapText="1"/>
    </xf>
    <xf numFmtId="0" fontId="33" fillId="0" borderId="17" xfId="1" applyFont="1" applyBorder="1" applyAlignment="1">
      <alignment horizontal="left" vertical="top" wrapText="1"/>
    </xf>
    <xf numFmtId="0" fontId="33" fillId="0" borderId="0" xfId="1" applyFont="1" applyBorder="1" applyAlignment="1">
      <alignment horizontal="left" vertical="top" wrapText="1"/>
    </xf>
    <xf numFmtId="0" fontId="27" fillId="0" borderId="5" xfId="1" applyFont="1" applyBorder="1" applyAlignment="1">
      <alignment horizontal="center" vertical="center" wrapText="1"/>
    </xf>
    <xf numFmtId="0" fontId="27" fillId="0" borderId="6" xfId="1" applyFont="1" applyBorder="1" applyAlignment="1">
      <alignment horizontal="center" vertical="center" wrapText="1"/>
    </xf>
    <xf numFmtId="0" fontId="27" fillId="0" borderId="7" xfId="1" applyFont="1" applyBorder="1" applyAlignment="1">
      <alignment horizontal="center" vertical="center" wrapText="1"/>
    </xf>
    <xf numFmtId="0" fontId="27" fillId="0" borderId="9" xfId="1" applyFont="1" applyBorder="1" applyAlignment="1">
      <alignment horizontal="center" vertical="center" wrapText="1"/>
    </xf>
    <xf numFmtId="0" fontId="27" fillId="0" borderId="10" xfId="1" applyFont="1" applyBorder="1" applyAlignment="1">
      <alignment horizontal="center" vertical="center" wrapText="1"/>
    </xf>
    <xf numFmtId="0" fontId="27" fillId="0" borderId="11" xfId="1" applyFont="1" applyBorder="1" applyAlignment="1">
      <alignment horizontal="center" vertical="center" wrapText="1"/>
    </xf>
    <xf numFmtId="0" fontId="27" fillId="0" borderId="8" xfId="1" applyFont="1" applyBorder="1" applyAlignment="1">
      <alignment horizontal="center" vertical="center" wrapText="1"/>
    </xf>
    <xf numFmtId="0" fontId="27" fillId="0" borderId="12" xfId="1" applyFont="1" applyBorder="1" applyAlignment="1">
      <alignment horizontal="center" vertical="center" wrapText="1"/>
    </xf>
    <xf numFmtId="0" fontId="27" fillId="2" borderId="8" xfId="1" applyFont="1" applyFill="1" applyBorder="1" applyAlignment="1">
      <alignment horizontal="center" textRotation="90" wrapText="1"/>
    </xf>
    <xf numFmtId="0" fontId="27" fillId="2" borderId="12" xfId="1" applyFont="1" applyFill="1" applyBorder="1" applyAlignment="1">
      <alignment horizontal="center" textRotation="90" wrapText="1"/>
    </xf>
    <xf numFmtId="0" fontId="15" fillId="0" borderId="2" xfId="1" applyFont="1" applyBorder="1" applyAlignment="1">
      <alignment wrapText="1"/>
    </xf>
    <xf numFmtId="0" fontId="15" fillId="0" borderId="3" xfId="1" applyFont="1" applyBorder="1" applyAlignment="1">
      <alignment wrapText="1"/>
    </xf>
    <xf numFmtId="0" fontId="15" fillId="0" borderId="4" xfId="1" applyFont="1" applyBorder="1" applyAlignment="1">
      <alignment wrapText="1"/>
    </xf>
    <xf numFmtId="0" fontId="20" fillId="0" borderId="2" xfId="1" applyFont="1" applyBorder="1" applyAlignment="1">
      <alignment wrapText="1"/>
    </xf>
    <xf numFmtId="0" fontId="20" fillId="0" borderId="3" xfId="1" applyFont="1" applyBorder="1" applyAlignment="1">
      <alignment wrapText="1"/>
    </xf>
    <xf numFmtId="0" fontId="20" fillId="0" borderId="4" xfId="1" applyFont="1" applyBorder="1" applyAlignment="1">
      <alignment wrapText="1"/>
    </xf>
    <xf numFmtId="0" fontId="20" fillId="0" borderId="2" xfId="1" applyFont="1" applyBorder="1" applyAlignment="1">
      <alignment horizontal="center"/>
    </xf>
    <xf numFmtId="0" fontId="20" fillId="0" borderId="4" xfId="1" applyFont="1" applyBorder="1" applyAlignment="1">
      <alignment horizontal="center"/>
    </xf>
    <xf numFmtId="0" fontId="22" fillId="0" borderId="2" xfId="1" applyNumberFormat="1" applyFont="1" applyFill="1" applyBorder="1" applyAlignment="1" applyProtection="1">
      <alignment wrapText="1"/>
    </xf>
    <xf numFmtId="0" fontId="22" fillId="0" borderId="3" xfId="1" applyNumberFormat="1" applyFont="1" applyFill="1" applyBorder="1" applyAlignment="1" applyProtection="1">
      <alignment wrapText="1"/>
    </xf>
    <xf numFmtId="0" fontId="22" fillId="0" borderId="4" xfId="1" applyNumberFormat="1" applyFont="1" applyFill="1" applyBorder="1" applyAlignment="1" applyProtection="1">
      <alignment wrapText="1"/>
    </xf>
    <xf numFmtId="0" fontId="27" fillId="0" borderId="0" xfId="1" applyFont="1" applyAlignment="1">
      <alignment horizontal="center"/>
    </xf>
    <xf numFmtId="0" fontId="10" fillId="0" borderId="2" xfId="1" applyFont="1" applyBorder="1" applyAlignment="1">
      <alignment horizontal="center" wrapText="1"/>
    </xf>
    <xf numFmtId="0" fontId="10" fillId="0" borderId="3" xfId="1" applyFont="1" applyBorder="1" applyAlignment="1">
      <alignment horizontal="center" wrapText="1"/>
    </xf>
    <xf numFmtId="0" fontId="10" fillId="0" borderId="4" xfId="1" applyFont="1" applyBorder="1" applyAlignment="1">
      <alignment horizontal="center" wrapText="1"/>
    </xf>
    <xf numFmtId="49" fontId="5" fillId="0" borderId="2" xfId="1" applyNumberFormat="1" applyFont="1" applyBorder="1" applyAlignment="1">
      <alignment horizontal="center"/>
    </xf>
    <xf numFmtId="0" fontId="12" fillId="0" borderId="4" xfId="1" applyFont="1" applyBorder="1" applyAlignment="1">
      <alignment horizontal="center"/>
    </xf>
    <xf numFmtId="0" fontId="18" fillId="0" borderId="2" xfId="1" applyFont="1" applyBorder="1" applyAlignment="1">
      <alignment wrapText="1"/>
    </xf>
    <xf numFmtId="0" fontId="18" fillId="0" borderId="3" xfId="1" applyFont="1" applyBorder="1" applyAlignment="1">
      <alignment wrapText="1"/>
    </xf>
    <xf numFmtId="0" fontId="18" fillId="0" borderId="4" xfId="1" applyFont="1" applyBorder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68"/>
  <sheetViews>
    <sheetView tabSelected="1" workbookViewId="0">
      <selection activeCell="C10" sqref="C10"/>
    </sheetView>
  </sheetViews>
  <sheetFormatPr defaultRowHeight="14.4" x14ac:dyDescent="0.3"/>
  <sheetData>
    <row r="2" spans="2:14" x14ac:dyDescent="0.3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x14ac:dyDescent="0.3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2:14" ht="18" x14ac:dyDescent="0.35">
      <c r="B4" s="1"/>
      <c r="C4" s="2"/>
      <c r="D4" s="2"/>
      <c r="E4" s="2"/>
      <c r="F4" s="2"/>
      <c r="G4" s="2"/>
      <c r="H4" s="2"/>
      <c r="I4" s="3"/>
      <c r="J4" s="4" t="s">
        <v>0</v>
      </c>
      <c r="K4" s="2"/>
      <c r="L4" s="2"/>
      <c r="M4" s="2"/>
      <c r="N4" s="1"/>
    </row>
    <row r="5" spans="2:14" ht="18" x14ac:dyDescent="0.35">
      <c r="B5" s="5"/>
      <c r="C5" s="2"/>
      <c r="D5" s="2"/>
      <c r="E5" s="2"/>
      <c r="F5" s="2"/>
      <c r="G5" s="2"/>
      <c r="H5" s="2"/>
      <c r="I5" s="3"/>
      <c r="J5" s="2" t="s">
        <v>1</v>
      </c>
      <c r="K5" s="2"/>
      <c r="L5" s="2"/>
      <c r="M5" s="2"/>
      <c r="N5" s="1"/>
    </row>
    <row r="6" spans="2:14" ht="18" x14ac:dyDescent="0.35">
      <c r="B6" s="1"/>
      <c r="C6" s="2"/>
      <c r="D6" s="2"/>
      <c r="E6" s="2"/>
      <c r="F6" s="2"/>
      <c r="G6" s="2"/>
      <c r="H6" s="2"/>
      <c r="I6" s="2"/>
      <c r="J6" s="4" t="s">
        <v>2</v>
      </c>
      <c r="K6" s="2"/>
      <c r="L6" s="2"/>
      <c r="M6" s="2"/>
      <c r="N6" s="1"/>
    </row>
    <row r="7" spans="2:14" ht="18" x14ac:dyDescent="0.35">
      <c r="B7" s="1"/>
      <c r="C7" s="2"/>
      <c r="D7" s="2"/>
      <c r="E7" s="2"/>
      <c r="F7" s="2"/>
      <c r="G7" s="2"/>
      <c r="H7" s="2"/>
      <c r="I7" s="2"/>
      <c r="J7" s="4"/>
      <c r="K7" s="2"/>
      <c r="L7" s="2"/>
      <c r="M7" s="2"/>
      <c r="N7" s="1"/>
    </row>
    <row r="8" spans="2:14" ht="18" x14ac:dyDescent="0.35">
      <c r="B8" s="1"/>
      <c r="C8" s="2"/>
      <c r="D8" s="2"/>
      <c r="E8" s="2"/>
      <c r="F8" s="2"/>
      <c r="G8" s="2"/>
      <c r="H8" s="2"/>
      <c r="I8" s="2"/>
      <c r="J8" s="4"/>
      <c r="K8" s="2"/>
      <c r="L8" s="2"/>
      <c r="M8" s="2"/>
      <c r="N8" s="1"/>
    </row>
    <row r="9" spans="2:14" ht="18" x14ac:dyDescent="0.35">
      <c r="B9" s="1"/>
      <c r="C9" s="2"/>
      <c r="D9" s="2"/>
      <c r="E9" s="2"/>
      <c r="F9" s="6" t="s">
        <v>3</v>
      </c>
      <c r="G9" s="6"/>
      <c r="H9" s="6"/>
      <c r="I9" s="7"/>
      <c r="J9" s="7"/>
      <c r="K9" s="8"/>
      <c r="L9" s="4"/>
      <c r="M9" s="6"/>
      <c r="N9" s="1"/>
    </row>
    <row r="10" spans="2:14" ht="20.399999999999999" x14ac:dyDescent="0.45">
      <c r="B10" s="1"/>
      <c r="C10" s="3"/>
      <c r="D10" s="2"/>
      <c r="E10" s="2"/>
      <c r="F10" s="2"/>
      <c r="G10" s="9"/>
      <c r="H10" s="10"/>
      <c r="I10" s="2"/>
      <c r="J10" s="2"/>
      <c r="K10" s="2"/>
      <c r="L10" s="2"/>
      <c r="M10" s="2"/>
      <c r="N10" s="1"/>
    </row>
    <row r="11" spans="2:14" ht="18" x14ac:dyDescent="0.35">
      <c r="B11" s="1"/>
      <c r="C11" s="11" t="s">
        <v>4</v>
      </c>
      <c r="D11" s="208" t="s">
        <v>5</v>
      </c>
      <c r="E11" s="209"/>
      <c r="F11" s="209"/>
      <c r="G11" s="209"/>
      <c r="H11" s="209"/>
      <c r="I11" s="210"/>
      <c r="J11" s="11" t="s">
        <v>6</v>
      </c>
      <c r="K11" s="11" t="s">
        <v>7</v>
      </c>
      <c r="L11" s="11" t="s">
        <v>6</v>
      </c>
      <c r="M11" s="11" t="s">
        <v>7</v>
      </c>
      <c r="N11" s="1"/>
    </row>
    <row r="12" spans="2:14" ht="18" x14ac:dyDescent="0.35">
      <c r="B12" s="1"/>
      <c r="C12" s="11"/>
      <c r="D12" s="12" t="s">
        <v>8</v>
      </c>
      <c r="E12" s="13"/>
      <c r="F12" s="13"/>
      <c r="G12" s="13"/>
      <c r="H12" s="13"/>
      <c r="I12" s="14"/>
      <c r="J12" s="211" t="s">
        <v>9</v>
      </c>
      <c r="K12" s="212"/>
      <c r="L12" s="211" t="s">
        <v>10</v>
      </c>
      <c r="M12" s="212"/>
      <c r="N12" s="1"/>
    </row>
    <row r="13" spans="2:14" ht="16.2" x14ac:dyDescent="0.35">
      <c r="B13" s="15"/>
      <c r="C13" s="16">
        <v>1</v>
      </c>
      <c r="D13" s="196" t="s">
        <v>11</v>
      </c>
      <c r="E13" s="197"/>
      <c r="F13" s="197"/>
      <c r="G13" s="197"/>
      <c r="H13" s="197"/>
      <c r="I13" s="198"/>
      <c r="J13" s="17" t="s">
        <v>12</v>
      </c>
      <c r="K13" s="18">
        <v>15.38</v>
      </c>
      <c r="L13" s="17" t="s">
        <v>12</v>
      </c>
      <c r="M13" s="18">
        <v>15.38</v>
      </c>
      <c r="N13" s="15"/>
    </row>
    <row r="14" spans="2:14" ht="16.2" x14ac:dyDescent="0.35">
      <c r="B14" s="15"/>
      <c r="C14" s="19">
        <v>2</v>
      </c>
      <c r="D14" s="213" t="s">
        <v>13</v>
      </c>
      <c r="E14" s="214"/>
      <c r="F14" s="214"/>
      <c r="G14" s="214"/>
      <c r="H14" s="214"/>
      <c r="I14" s="215"/>
      <c r="J14" s="20" t="s">
        <v>14</v>
      </c>
      <c r="K14" s="21">
        <v>13.99</v>
      </c>
      <c r="L14" s="20" t="s">
        <v>14</v>
      </c>
      <c r="M14" s="21">
        <v>13.99</v>
      </c>
      <c r="N14" s="15"/>
    </row>
    <row r="15" spans="2:14" ht="16.2" x14ac:dyDescent="0.35">
      <c r="B15" s="15"/>
      <c r="C15" s="16">
        <v>3</v>
      </c>
      <c r="D15" s="196" t="s">
        <v>15</v>
      </c>
      <c r="E15" s="197"/>
      <c r="F15" s="197"/>
      <c r="G15" s="197"/>
      <c r="H15" s="197"/>
      <c r="I15" s="198"/>
      <c r="J15" s="17" t="s">
        <v>16</v>
      </c>
      <c r="K15" s="18">
        <v>56</v>
      </c>
      <c r="L15" s="17" t="s">
        <v>16</v>
      </c>
      <c r="M15" s="18">
        <v>56</v>
      </c>
      <c r="N15" s="15"/>
    </row>
    <row r="16" spans="2:14" ht="16.2" x14ac:dyDescent="0.35">
      <c r="B16" s="15"/>
      <c r="C16" s="16">
        <v>4</v>
      </c>
      <c r="D16" s="196" t="s">
        <v>17</v>
      </c>
      <c r="E16" s="197"/>
      <c r="F16" s="197"/>
      <c r="G16" s="197"/>
      <c r="H16" s="197"/>
      <c r="I16" s="198"/>
      <c r="J16" s="17" t="s">
        <v>18</v>
      </c>
      <c r="K16" s="18">
        <v>1.58</v>
      </c>
      <c r="L16" s="17" t="s">
        <v>18</v>
      </c>
      <c r="M16" s="18">
        <v>1.58</v>
      </c>
      <c r="N16" s="15"/>
    </row>
    <row r="17" spans="2:14" ht="15.6" x14ac:dyDescent="0.3">
      <c r="B17" s="15"/>
      <c r="C17" s="16"/>
      <c r="D17" s="199" t="s">
        <v>19</v>
      </c>
      <c r="E17" s="200"/>
      <c r="F17" s="200"/>
      <c r="G17" s="200"/>
      <c r="H17" s="200"/>
      <c r="I17" s="201"/>
      <c r="J17" s="17"/>
      <c r="K17" s="22">
        <f>SUM(K13:K16)</f>
        <v>86.95</v>
      </c>
      <c r="L17" s="17"/>
      <c r="M17" s="22">
        <f>SUM(M13:M16)</f>
        <v>86.95</v>
      </c>
      <c r="N17" s="15"/>
    </row>
    <row r="18" spans="2:14" ht="15.6" x14ac:dyDescent="0.3">
      <c r="B18" s="15"/>
      <c r="C18" s="23"/>
      <c r="D18" s="24" t="s">
        <v>20</v>
      </c>
      <c r="E18" s="25"/>
      <c r="F18" s="25"/>
      <c r="G18" s="25"/>
      <c r="H18" s="25"/>
      <c r="I18" s="26"/>
      <c r="J18" s="23"/>
      <c r="K18" s="23"/>
      <c r="L18" s="202"/>
      <c r="M18" s="203"/>
      <c r="N18" s="15"/>
    </row>
    <row r="19" spans="2:14" ht="16.2" x14ac:dyDescent="0.35">
      <c r="B19" s="27"/>
      <c r="C19" s="16">
        <v>1</v>
      </c>
      <c r="D19" s="196" t="s">
        <v>21</v>
      </c>
      <c r="E19" s="197"/>
      <c r="F19" s="197"/>
      <c r="G19" s="197"/>
      <c r="H19" s="197"/>
      <c r="I19" s="198"/>
      <c r="J19" s="17" t="s">
        <v>22</v>
      </c>
      <c r="K19" s="18">
        <v>22.72</v>
      </c>
      <c r="L19" s="17" t="s">
        <v>22</v>
      </c>
      <c r="M19" s="18">
        <v>22.72</v>
      </c>
      <c r="N19" s="15"/>
    </row>
    <row r="20" spans="2:14" ht="16.2" x14ac:dyDescent="0.35">
      <c r="B20" s="27"/>
      <c r="C20" s="28">
        <v>2</v>
      </c>
      <c r="D20" s="204" t="s">
        <v>23</v>
      </c>
      <c r="E20" s="205"/>
      <c r="F20" s="205"/>
      <c r="G20" s="205"/>
      <c r="H20" s="205"/>
      <c r="I20" s="206"/>
      <c r="J20" s="29" t="s">
        <v>24</v>
      </c>
      <c r="K20" s="30">
        <v>1.49</v>
      </c>
      <c r="L20" s="29" t="s">
        <v>24</v>
      </c>
      <c r="M20" s="30">
        <v>1.49</v>
      </c>
      <c r="N20" s="15"/>
    </row>
    <row r="21" spans="2:14" ht="18" x14ac:dyDescent="0.35">
      <c r="B21" s="31"/>
      <c r="C21" s="32" t="s">
        <v>25</v>
      </c>
      <c r="D21" s="32"/>
      <c r="E21" s="32"/>
      <c r="F21" s="32"/>
      <c r="G21" s="32"/>
      <c r="H21" s="32"/>
      <c r="I21" s="32"/>
      <c r="J21" s="32" t="s">
        <v>26</v>
      </c>
      <c r="K21" s="32"/>
      <c r="L21" s="32"/>
      <c r="M21" s="32"/>
      <c r="N21" s="1"/>
    </row>
    <row r="22" spans="2:14" x14ac:dyDescent="0.3"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1"/>
    </row>
    <row r="23" spans="2:14" x14ac:dyDescent="0.3"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1"/>
    </row>
    <row r="24" spans="2:14" x14ac:dyDescent="0.3"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1"/>
    </row>
    <row r="25" spans="2:14" x14ac:dyDescent="0.3"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1"/>
    </row>
    <row r="26" spans="2:14" x14ac:dyDescent="0.3"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1"/>
    </row>
    <row r="27" spans="2:14" x14ac:dyDescent="0.3"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1"/>
    </row>
    <row r="28" spans="2:14" x14ac:dyDescent="0.3"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1"/>
    </row>
    <row r="29" spans="2:14" x14ac:dyDescent="0.3"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1"/>
    </row>
    <row r="30" spans="2:14" x14ac:dyDescent="0.3"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1"/>
    </row>
    <row r="31" spans="2:14" x14ac:dyDescent="0.3"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1"/>
    </row>
    <row r="32" spans="2:14" x14ac:dyDescent="0.3"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1"/>
    </row>
    <row r="33" spans="2:14" x14ac:dyDescent="0.3"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1"/>
    </row>
    <row r="34" spans="2:14" x14ac:dyDescent="0.3"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1"/>
    </row>
    <row r="35" spans="2:14" x14ac:dyDescent="0.3"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1"/>
    </row>
    <row r="36" spans="2:14" x14ac:dyDescent="0.3">
      <c r="B36" s="207" t="s">
        <v>27</v>
      </c>
      <c r="C36" s="207"/>
      <c r="D36" s="207"/>
      <c r="E36" s="207"/>
      <c r="F36" s="207"/>
      <c r="G36" s="207"/>
      <c r="H36" s="207"/>
      <c r="I36" s="207"/>
      <c r="J36" s="207"/>
      <c r="K36" s="207"/>
      <c r="L36" s="207"/>
      <c r="M36" s="33"/>
      <c r="N36" s="34"/>
    </row>
    <row r="37" spans="2:14" x14ac:dyDescent="0.3">
      <c r="B37" s="207"/>
      <c r="C37" s="207"/>
      <c r="D37" s="207"/>
      <c r="E37" s="207"/>
      <c r="F37" s="207"/>
      <c r="G37" s="207"/>
      <c r="H37" s="207"/>
      <c r="I37" s="207"/>
      <c r="J37" s="207"/>
      <c r="K37" s="207"/>
      <c r="L37" s="207"/>
      <c r="M37" s="33"/>
      <c r="N37" s="34"/>
    </row>
    <row r="38" spans="2:14" ht="28.8" x14ac:dyDescent="0.3">
      <c r="B38" s="186" t="s">
        <v>5</v>
      </c>
      <c r="C38" s="187"/>
      <c r="D38" s="187"/>
      <c r="E38" s="188"/>
      <c r="F38" s="186" t="s">
        <v>28</v>
      </c>
      <c r="G38" s="188"/>
      <c r="H38" s="192" t="s">
        <v>29</v>
      </c>
      <c r="I38" s="35" t="s">
        <v>30</v>
      </c>
      <c r="J38" s="192" t="s">
        <v>31</v>
      </c>
      <c r="K38" s="192" t="s">
        <v>32</v>
      </c>
      <c r="L38" s="194" t="s">
        <v>33</v>
      </c>
      <c r="M38" s="179" t="s">
        <v>33</v>
      </c>
      <c r="N38" s="34"/>
    </row>
    <row r="39" spans="2:14" ht="15" thickBot="1" x14ac:dyDescent="0.35">
      <c r="B39" s="189"/>
      <c r="C39" s="190"/>
      <c r="D39" s="190"/>
      <c r="E39" s="191"/>
      <c r="F39" s="189"/>
      <c r="G39" s="191"/>
      <c r="H39" s="193"/>
      <c r="I39" s="36"/>
      <c r="J39" s="193"/>
      <c r="K39" s="193"/>
      <c r="L39" s="195"/>
      <c r="M39" s="180"/>
      <c r="N39" s="34"/>
    </row>
    <row r="40" spans="2:14" x14ac:dyDescent="0.3">
      <c r="B40" s="139"/>
      <c r="C40" s="140"/>
      <c r="D40" s="140"/>
      <c r="E40" s="141"/>
      <c r="F40" s="142">
        <f>H40*100</f>
        <v>265</v>
      </c>
      <c r="G40" s="143"/>
      <c r="H40" s="37">
        <v>2.65</v>
      </c>
      <c r="I40" s="38"/>
      <c r="J40" s="37"/>
      <c r="K40" s="39"/>
      <c r="L40" s="40"/>
      <c r="M40" s="41"/>
      <c r="N40" s="34"/>
    </row>
    <row r="41" spans="2:14" x14ac:dyDescent="0.3">
      <c r="B41" s="181" t="s">
        <v>34</v>
      </c>
      <c r="C41" s="182"/>
      <c r="D41" s="182"/>
      <c r="E41" s="183"/>
      <c r="F41" s="116" t="s">
        <v>35</v>
      </c>
      <c r="G41" s="117"/>
      <c r="H41" s="42">
        <f>I41*H40</f>
        <v>16.164999999999999</v>
      </c>
      <c r="I41" s="43">
        <v>6.1</v>
      </c>
      <c r="J41" s="42">
        <v>46</v>
      </c>
      <c r="K41" s="44">
        <f>I41*J41</f>
        <v>280.59999999999997</v>
      </c>
      <c r="L41" s="45"/>
      <c r="M41" s="46">
        <f>H41*J41</f>
        <v>743.58999999999992</v>
      </c>
      <c r="N41" s="34"/>
    </row>
    <row r="42" spans="2:14" x14ac:dyDescent="0.3">
      <c r="B42" s="184" t="s">
        <v>36</v>
      </c>
      <c r="C42" s="185"/>
      <c r="D42" s="185"/>
      <c r="E42" s="47"/>
      <c r="F42" s="116" t="s">
        <v>37</v>
      </c>
      <c r="G42" s="117"/>
      <c r="H42" s="42">
        <f>I42*H40</f>
        <v>0.79499999999999993</v>
      </c>
      <c r="I42" s="43">
        <v>0.3</v>
      </c>
      <c r="J42" s="42">
        <v>22.8</v>
      </c>
      <c r="K42" s="44">
        <f>I42*J42</f>
        <v>6.84</v>
      </c>
      <c r="L42" s="48"/>
      <c r="M42" s="46">
        <f>H42*J42</f>
        <v>18.125999999999998</v>
      </c>
      <c r="N42" s="34"/>
    </row>
    <row r="43" spans="2:14" x14ac:dyDescent="0.3">
      <c r="B43" s="184"/>
      <c r="C43" s="185"/>
      <c r="D43" s="185"/>
      <c r="E43" s="47"/>
      <c r="F43" s="116" t="s">
        <v>38</v>
      </c>
      <c r="G43" s="117"/>
      <c r="H43" s="42">
        <f>I43*H40</f>
        <v>4.1340000000000003</v>
      </c>
      <c r="I43" s="43">
        <v>1.56</v>
      </c>
      <c r="J43" s="42">
        <v>510</v>
      </c>
      <c r="K43" s="44">
        <f>I43*J43</f>
        <v>795.6</v>
      </c>
      <c r="L43" s="48"/>
      <c r="M43" s="46">
        <f>H43*J43</f>
        <v>2108.34</v>
      </c>
      <c r="N43" s="34"/>
    </row>
    <row r="44" spans="2:14" x14ac:dyDescent="0.3">
      <c r="B44" s="184"/>
      <c r="C44" s="185"/>
      <c r="D44" s="185"/>
      <c r="E44" s="47"/>
      <c r="F44" s="116" t="s">
        <v>39</v>
      </c>
      <c r="G44" s="117"/>
      <c r="H44" s="42">
        <f>I44*H40</f>
        <v>2.3849999999999998</v>
      </c>
      <c r="I44" s="43">
        <v>0.9</v>
      </c>
      <c r="J44" s="42">
        <v>505</v>
      </c>
      <c r="K44" s="44">
        <f>I44*J44</f>
        <v>454.5</v>
      </c>
      <c r="L44" s="48"/>
      <c r="M44" s="46">
        <f>H44*J44</f>
        <v>1204.425</v>
      </c>
      <c r="N44" s="34"/>
    </row>
    <row r="45" spans="2:14" ht="15" thickBot="1" x14ac:dyDescent="0.35">
      <c r="B45" s="49"/>
      <c r="C45" s="50"/>
      <c r="D45" s="50"/>
      <c r="E45" s="51"/>
      <c r="F45" s="124"/>
      <c r="G45" s="125"/>
      <c r="H45" s="52"/>
      <c r="I45" s="53"/>
      <c r="J45" s="52"/>
      <c r="K45" s="54">
        <f>SUM(K40:K44)</f>
        <v>1537.54</v>
      </c>
      <c r="L45" s="55">
        <f>K45/100</f>
        <v>15.375399999999999</v>
      </c>
      <c r="M45" s="46">
        <f>SUM(M41:M44)</f>
        <v>4074.4809999999998</v>
      </c>
      <c r="N45" s="34"/>
    </row>
    <row r="46" spans="2:14" ht="15" thickBot="1" x14ac:dyDescent="0.35">
      <c r="B46" s="164" t="s">
        <v>40</v>
      </c>
      <c r="C46" s="165"/>
      <c r="D46" s="165"/>
      <c r="E46" s="166"/>
      <c r="F46" s="167">
        <f>H46*100</f>
        <v>70</v>
      </c>
      <c r="G46" s="168"/>
      <c r="H46" s="56">
        <v>0.7</v>
      </c>
      <c r="I46" s="56"/>
      <c r="J46" s="57"/>
      <c r="K46" s="58"/>
      <c r="L46" s="59"/>
      <c r="M46" s="56"/>
      <c r="N46" s="34"/>
    </row>
    <row r="47" spans="2:14" x14ac:dyDescent="0.3">
      <c r="B47" s="169" t="s">
        <v>41</v>
      </c>
      <c r="C47" s="170"/>
      <c r="D47" s="170"/>
      <c r="E47" s="171"/>
      <c r="F47" s="172" t="s">
        <v>13</v>
      </c>
      <c r="G47" s="173"/>
      <c r="H47" s="60">
        <f>I47*H46</f>
        <v>14</v>
      </c>
      <c r="I47" s="60">
        <v>20</v>
      </c>
      <c r="J47" s="61">
        <v>69.95</v>
      </c>
      <c r="K47" s="62">
        <f>I47*J47</f>
        <v>1399</v>
      </c>
      <c r="L47" s="59"/>
      <c r="M47" s="60"/>
      <c r="N47" s="34"/>
    </row>
    <row r="48" spans="2:14" ht="15" thickBot="1" x14ac:dyDescent="0.35">
      <c r="B48" s="174" t="s">
        <v>42</v>
      </c>
      <c r="C48" s="175"/>
      <c r="D48" s="175"/>
      <c r="E48" s="176"/>
      <c r="F48" s="177"/>
      <c r="G48" s="178"/>
      <c r="H48" s="63"/>
      <c r="I48" s="63"/>
      <c r="J48" s="63"/>
      <c r="K48" s="64">
        <f>SUM(K47)</f>
        <v>1399</v>
      </c>
      <c r="L48" s="65">
        <f>K48/100</f>
        <v>13.99</v>
      </c>
      <c r="M48" s="61">
        <f>H47*J47</f>
        <v>979.30000000000007</v>
      </c>
      <c r="N48" s="34"/>
    </row>
    <row r="49" spans="2:14" x14ac:dyDescent="0.3">
      <c r="B49" s="147"/>
      <c r="C49" s="148"/>
      <c r="D49" s="148"/>
      <c r="E49" s="149"/>
      <c r="F49" s="150">
        <f>H49*100</f>
        <v>254.99999999999997</v>
      </c>
      <c r="G49" s="151"/>
      <c r="H49" s="66">
        <v>2.5499999999999998</v>
      </c>
      <c r="I49" s="66"/>
      <c r="J49" s="66"/>
      <c r="K49" s="67"/>
      <c r="L49" s="68"/>
      <c r="M49" s="67"/>
      <c r="N49" s="69"/>
    </row>
    <row r="50" spans="2:14" x14ac:dyDescent="0.3">
      <c r="B50" s="152" t="s">
        <v>43</v>
      </c>
      <c r="C50" s="153"/>
      <c r="D50" s="153"/>
      <c r="E50" s="154"/>
      <c r="F50" s="155" t="s">
        <v>44</v>
      </c>
      <c r="G50" s="156"/>
      <c r="H50" s="70">
        <f>I50*H49</f>
        <v>254.99999999999997</v>
      </c>
      <c r="I50" s="70">
        <v>100</v>
      </c>
      <c r="J50" s="70">
        <v>56</v>
      </c>
      <c r="K50" s="71">
        <f>I50*J50</f>
        <v>5600</v>
      </c>
      <c r="L50" s="72"/>
      <c r="M50" s="71">
        <f>H50*J50</f>
        <v>14279.999999999998</v>
      </c>
      <c r="N50" s="69"/>
    </row>
    <row r="51" spans="2:14" ht="15" thickBot="1" x14ac:dyDescent="0.35">
      <c r="B51" s="73"/>
      <c r="C51" s="74"/>
      <c r="D51" s="74"/>
      <c r="E51" s="75"/>
      <c r="F51" s="157"/>
      <c r="G51" s="158"/>
      <c r="H51" s="76"/>
      <c r="I51" s="76"/>
      <c r="J51" s="76"/>
      <c r="K51" s="77">
        <f>SUM(K50:K50)</f>
        <v>5600</v>
      </c>
      <c r="L51" s="65">
        <f>K51/100</f>
        <v>56</v>
      </c>
      <c r="M51" s="77">
        <f>SUM(M50:M50)</f>
        <v>14279.999999999998</v>
      </c>
      <c r="N51" s="69"/>
    </row>
    <row r="52" spans="2:14" ht="15" thickBot="1" x14ac:dyDescent="0.35">
      <c r="B52" s="159"/>
      <c r="C52" s="160"/>
      <c r="D52" s="161"/>
      <c r="E52" s="78"/>
      <c r="F52" s="162">
        <f>H52*100</f>
        <v>265</v>
      </c>
      <c r="G52" s="163"/>
      <c r="H52" s="79">
        <v>2.65</v>
      </c>
      <c r="I52" s="80"/>
      <c r="J52" s="79"/>
      <c r="K52" s="81"/>
      <c r="L52" s="82"/>
      <c r="M52" s="38"/>
      <c r="N52" s="34"/>
    </row>
    <row r="53" spans="2:14" x14ac:dyDescent="0.3">
      <c r="B53" s="131" t="s">
        <v>45</v>
      </c>
      <c r="C53" s="132"/>
      <c r="D53" s="133"/>
      <c r="E53" s="83"/>
      <c r="F53" s="134" t="s">
        <v>46</v>
      </c>
      <c r="G53" s="135"/>
      <c r="H53" s="84">
        <f>I53*H52</f>
        <v>10.069999999999999</v>
      </c>
      <c r="I53" s="84">
        <v>3.8</v>
      </c>
      <c r="J53" s="85">
        <v>41.67</v>
      </c>
      <c r="K53" s="86">
        <f>I53*J53</f>
        <v>158.346</v>
      </c>
      <c r="L53" s="87"/>
      <c r="M53" s="42"/>
      <c r="N53" s="34"/>
    </row>
    <row r="54" spans="2:14" ht="15" thickBot="1" x14ac:dyDescent="0.35">
      <c r="B54" s="136" t="s">
        <v>42</v>
      </c>
      <c r="C54" s="137"/>
      <c r="D54" s="138"/>
      <c r="E54" s="88"/>
      <c r="F54" s="89"/>
      <c r="G54" s="90"/>
      <c r="H54" s="88"/>
      <c r="I54" s="88"/>
      <c r="J54" s="88"/>
      <c r="K54" s="91">
        <f>SUM(K53)</f>
        <v>158.346</v>
      </c>
      <c r="L54" s="92">
        <f>K53/100</f>
        <v>1.5834600000000001</v>
      </c>
      <c r="M54" s="43">
        <f>H53*J53</f>
        <v>419.61689999999993</v>
      </c>
      <c r="N54" s="34"/>
    </row>
    <row r="55" spans="2:14" ht="15" thickBot="1" x14ac:dyDescent="0.35">
      <c r="B55" s="93"/>
      <c r="C55" s="93"/>
      <c r="D55" s="93"/>
      <c r="E55" s="47"/>
      <c r="F55" s="94"/>
      <c r="G55" s="95"/>
      <c r="H55" s="96"/>
      <c r="I55" s="43"/>
      <c r="J55" s="96"/>
      <c r="K55" s="96"/>
      <c r="L55" s="97">
        <v>86.95</v>
      </c>
      <c r="M55" s="98"/>
      <c r="N55" s="34"/>
    </row>
    <row r="56" spans="2:14" ht="15" thickBot="1" x14ac:dyDescent="0.35">
      <c r="B56" s="139"/>
      <c r="C56" s="140"/>
      <c r="D56" s="140"/>
      <c r="E56" s="141"/>
      <c r="F56" s="142">
        <f>H56*100</f>
        <v>30</v>
      </c>
      <c r="G56" s="143"/>
      <c r="H56" s="37">
        <v>0.3</v>
      </c>
      <c r="I56" s="38"/>
      <c r="J56" s="37"/>
      <c r="K56" s="39"/>
      <c r="L56" s="40"/>
      <c r="M56" s="41"/>
      <c r="N56" s="34"/>
    </row>
    <row r="57" spans="2:14" x14ac:dyDescent="0.3">
      <c r="B57" s="144" t="s">
        <v>47</v>
      </c>
      <c r="C57" s="145"/>
      <c r="D57" s="145"/>
      <c r="E57" s="146"/>
      <c r="F57" s="122" t="s">
        <v>48</v>
      </c>
      <c r="G57" s="123"/>
      <c r="H57" s="42">
        <f>I57*H56</f>
        <v>1.1399999999999999</v>
      </c>
      <c r="I57" s="99">
        <v>3.8</v>
      </c>
      <c r="J57" s="100">
        <v>41.67</v>
      </c>
      <c r="K57" s="44">
        <f>I57*J57</f>
        <v>158.346</v>
      </c>
      <c r="L57" s="45"/>
      <c r="M57" s="46">
        <f>H57*J57</f>
        <v>47.503799999999998</v>
      </c>
      <c r="N57" s="34"/>
    </row>
    <row r="58" spans="2:14" x14ac:dyDescent="0.3">
      <c r="B58" s="120" t="s">
        <v>49</v>
      </c>
      <c r="C58" s="121"/>
      <c r="D58" s="121"/>
      <c r="E58" s="47"/>
      <c r="F58" s="122" t="s">
        <v>50</v>
      </c>
      <c r="G58" s="123"/>
      <c r="H58" s="42">
        <f>I58*H56</f>
        <v>0.63</v>
      </c>
      <c r="I58" s="99">
        <v>2.1</v>
      </c>
      <c r="J58" s="101">
        <v>528</v>
      </c>
      <c r="K58" s="44">
        <f>I58*J58</f>
        <v>1108.8</v>
      </c>
      <c r="L58" s="48"/>
      <c r="M58" s="46">
        <f>H58*J58</f>
        <v>332.64</v>
      </c>
      <c r="N58" s="34"/>
    </row>
    <row r="59" spans="2:14" x14ac:dyDescent="0.3">
      <c r="B59" s="120"/>
      <c r="C59" s="121"/>
      <c r="D59" s="121"/>
      <c r="E59" s="47"/>
      <c r="F59" s="122" t="s">
        <v>51</v>
      </c>
      <c r="G59" s="123"/>
      <c r="H59" s="42">
        <f>I59*H56</f>
        <v>0.93599999999999994</v>
      </c>
      <c r="I59" s="99">
        <v>3.12</v>
      </c>
      <c r="J59" s="101">
        <v>322</v>
      </c>
      <c r="K59" s="44">
        <f>I59*J59</f>
        <v>1004.64</v>
      </c>
      <c r="L59" s="48"/>
      <c r="M59" s="46">
        <f>H59*J59</f>
        <v>301.392</v>
      </c>
      <c r="N59" s="34"/>
    </row>
    <row r="60" spans="2:14" ht="15" thickBot="1" x14ac:dyDescent="0.35">
      <c r="B60" s="49"/>
      <c r="C60" s="50"/>
      <c r="D60" s="50"/>
      <c r="E60" s="51"/>
      <c r="F60" s="124"/>
      <c r="G60" s="125"/>
      <c r="H60" s="52"/>
      <c r="I60" s="53"/>
      <c r="J60" s="52"/>
      <c r="K60" s="54">
        <f>SUM(K56:K59)</f>
        <v>2271.7860000000001</v>
      </c>
      <c r="L60" s="55">
        <f>K60/100</f>
        <v>22.717860000000002</v>
      </c>
      <c r="M60" s="46">
        <f>SUM(M57:M59)</f>
        <v>681.53579999999999</v>
      </c>
      <c r="N60" s="34"/>
    </row>
    <row r="61" spans="2:14" ht="15" thickBot="1" x14ac:dyDescent="0.35">
      <c r="B61" s="126"/>
      <c r="C61" s="127"/>
      <c r="D61" s="127"/>
      <c r="E61" s="128"/>
      <c r="F61" s="129">
        <f>H61*100</f>
        <v>30</v>
      </c>
      <c r="G61" s="130"/>
      <c r="H61" s="37">
        <v>0.3</v>
      </c>
      <c r="I61" s="37"/>
      <c r="J61" s="79"/>
      <c r="K61" s="81"/>
      <c r="L61" s="40"/>
      <c r="M61" s="81"/>
      <c r="N61" s="102"/>
    </row>
    <row r="62" spans="2:14" x14ac:dyDescent="0.3">
      <c r="B62" s="107" t="s">
        <v>52</v>
      </c>
      <c r="C62" s="108"/>
      <c r="D62" s="108"/>
      <c r="E62" s="109"/>
      <c r="F62" s="110" t="s">
        <v>53</v>
      </c>
      <c r="G62" s="111"/>
      <c r="H62" s="42">
        <f>I62*H61</f>
        <v>0.03</v>
      </c>
      <c r="I62" s="42">
        <v>0.1</v>
      </c>
      <c r="J62" s="85">
        <v>408</v>
      </c>
      <c r="K62" s="86">
        <f>I62*J62</f>
        <v>40.800000000000004</v>
      </c>
      <c r="L62" s="40"/>
      <c r="M62" s="86">
        <f>H62*J62</f>
        <v>12.24</v>
      </c>
      <c r="N62" s="102"/>
    </row>
    <row r="63" spans="2:14" x14ac:dyDescent="0.3">
      <c r="B63" s="112" t="s">
        <v>54</v>
      </c>
      <c r="C63" s="113"/>
      <c r="D63" s="113"/>
      <c r="E63" s="47"/>
      <c r="F63" s="116" t="s">
        <v>55</v>
      </c>
      <c r="G63" s="117"/>
      <c r="H63" s="42">
        <f>I63*H61</f>
        <v>0.44999999999999996</v>
      </c>
      <c r="I63" s="42">
        <v>1.5</v>
      </c>
      <c r="J63" s="42">
        <v>72</v>
      </c>
      <c r="K63" s="86">
        <f>I63*J63</f>
        <v>108</v>
      </c>
      <c r="L63" s="103"/>
      <c r="M63" s="86">
        <f>H63*J63</f>
        <v>32.4</v>
      </c>
      <c r="N63" s="102"/>
    </row>
    <row r="64" spans="2:14" x14ac:dyDescent="0.3">
      <c r="B64" s="114"/>
      <c r="C64" s="115"/>
      <c r="D64" s="115"/>
      <c r="E64" s="47"/>
      <c r="F64" s="116"/>
      <c r="G64" s="117"/>
      <c r="H64" s="42"/>
      <c r="I64" s="42"/>
      <c r="J64" s="42"/>
      <c r="K64" s="86">
        <f>I64*J64</f>
        <v>0</v>
      </c>
      <c r="L64" s="48"/>
      <c r="M64" s="86">
        <f>H64*J64</f>
        <v>0</v>
      </c>
      <c r="N64" s="102"/>
    </row>
    <row r="65" spans="2:14" ht="15" thickBot="1" x14ac:dyDescent="0.35">
      <c r="B65" s="49"/>
      <c r="C65" s="50"/>
      <c r="D65" s="50"/>
      <c r="E65" s="51"/>
      <c r="F65" s="118"/>
      <c r="G65" s="119"/>
      <c r="H65" s="104"/>
      <c r="I65" s="104"/>
      <c r="J65" s="104"/>
      <c r="K65" s="105">
        <f>SUM(K62:K64)</f>
        <v>148.80000000000001</v>
      </c>
      <c r="L65" s="106">
        <f>K65/100</f>
        <v>1.4880000000000002</v>
      </c>
      <c r="M65" s="105">
        <f>SUM(M62:M64)</f>
        <v>44.64</v>
      </c>
      <c r="N65" s="102"/>
    </row>
    <row r="66" spans="2:14" x14ac:dyDescent="0.3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2:14" x14ac:dyDescent="0.3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2:14" x14ac:dyDescent="0.3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</sheetData>
  <mergeCells count="60">
    <mergeCell ref="D15:I15"/>
    <mergeCell ref="D11:I11"/>
    <mergeCell ref="J12:K12"/>
    <mergeCell ref="L12:M12"/>
    <mergeCell ref="D13:I13"/>
    <mergeCell ref="D14:I14"/>
    <mergeCell ref="L38:L39"/>
    <mergeCell ref="D16:I16"/>
    <mergeCell ref="D17:I17"/>
    <mergeCell ref="L18:M18"/>
    <mergeCell ref="D19:I19"/>
    <mergeCell ref="D20:I20"/>
    <mergeCell ref="B36:L37"/>
    <mergeCell ref="B48:E48"/>
    <mergeCell ref="F48:G48"/>
    <mergeCell ref="M38:M39"/>
    <mergeCell ref="B40:E40"/>
    <mergeCell ref="F40:G40"/>
    <mergeCell ref="B41:E41"/>
    <mergeCell ref="F41:G41"/>
    <mergeCell ref="B42:D44"/>
    <mergeCell ref="F42:G42"/>
    <mergeCell ref="F43:G43"/>
    <mergeCell ref="F44:G44"/>
    <mergeCell ref="B38:E39"/>
    <mergeCell ref="F38:G39"/>
    <mergeCell ref="H38:H39"/>
    <mergeCell ref="J38:J39"/>
    <mergeCell ref="K38:K39"/>
    <mergeCell ref="F45:G45"/>
    <mergeCell ref="B46:E46"/>
    <mergeCell ref="F46:G46"/>
    <mergeCell ref="B47:E47"/>
    <mergeCell ref="F47:G47"/>
    <mergeCell ref="B57:E57"/>
    <mergeCell ref="F57:G57"/>
    <mergeCell ref="B49:E49"/>
    <mergeCell ref="F49:G49"/>
    <mergeCell ref="B50:E50"/>
    <mergeCell ref="F50:G50"/>
    <mergeCell ref="F51:G51"/>
    <mergeCell ref="B52:D52"/>
    <mergeCell ref="F52:G52"/>
    <mergeCell ref="B53:D53"/>
    <mergeCell ref="F53:G53"/>
    <mergeCell ref="B54:D54"/>
    <mergeCell ref="B56:E56"/>
    <mergeCell ref="F56:G56"/>
    <mergeCell ref="F65:G65"/>
    <mergeCell ref="B58:D59"/>
    <mergeCell ref="F58:G58"/>
    <mergeCell ref="F59:G59"/>
    <mergeCell ref="F60:G60"/>
    <mergeCell ref="B61:E61"/>
    <mergeCell ref="F61:G61"/>
    <mergeCell ref="B62:E62"/>
    <mergeCell ref="F62:G62"/>
    <mergeCell ref="B63:D64"/>
    <mergeCell ref="F63:G63"/>
    <mergeCell ref="F64:G6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2021-05-21T10:02:38Z</dcterms:modified>
</cp:coreProperties>
</file>